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ED84534B-8413-491E-B60C-CBEB0DC9E4A5}" xr6:coauthVersionLast="47" xr6:coauthVersionMax="47" xr10:uidLastSave="{00000000-0000-0000-0000-000000000000}"/>
  <bookViews>
    <workbookView xWindow="-108" yWindow="-108" windowWidth="23256" windowHeight="12456" tabRatio="741" xr2:uid="{00000000-000D-0000-FFFF-FFFF00000000}"/>
  </bookViews>
  <sheets>
    <sheet name="Заураловская ОШ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6" l="1"/>
  <c r="E15" i="26"/>
  <c r="E29" i="26" s="1"/>
  <c r="D19" i="26"/>
  <c r="E19" i="26"/>
  <c r="D22" i="26"/>
  <c r="E22" i="26"/>
  <c r="D25" i="26"/>
  <c r="E25" i="26"/>
  <c r="D28" i="26"/>
  <c r="E28" i="26"/>
  <c r="E13" i="26" l="1"/>
  <c r="D29" i="26"/>
  <c r="D13" i="26" s="1"/>
  <c r="F18" i="26" l="1"/>
  <c r="D11" i="26" l="1"/>
  <c r="C15" i="26" l="1"/>
  <c r="C29" i="26" s="1"/>
  <c r="C19" i="26"/>
  <c r="C34" i="26" l="1"/>
  <c r="E12" i="26"/>
  <c r="D12" i="26"/>
  <c r="C13" i="26"/>
  <c r="C12" i="26" l="1"/>
  <c r="C28" i="26" l="1"/>
  <c r="C25" i="26"/>
  <c r="C22" i="26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<sst xmlns="http://schemas.openxmlformats.org/spreadsheetml/2006/main" count="55" uniqueCount="32">
  <si>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</si>
  <si>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</si>
  <si>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</si>
  <si>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</si>
  <si>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</si>
  <si>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</si>
  <si>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</si>
  <si>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</si>
  <si>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</si>
  <si>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</si>
  <si>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</si>
  <si>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</si>
  <si>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</si>
  <si>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</si>
  <si>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</si>
  <si>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</si>
  <si>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</si>
  <si>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</si>
  <si>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</si>
  <si>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</si>
  <si>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</si>
  <si>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</si>
  <si>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</si>
  <si>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</si>
  <si>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</si>
  <si>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</si>
  <si>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</si>
  <si>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</si>
  <si>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</si>
  <si>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</si>
  <si>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2023год</t>
  </si>
  <si>
    <t>по состоянию на "1 "января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</si>
</sst>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0" fontId="1" fillId="4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34"/>
  <sheetViews>
    <sheetView tabSelected="1" workbookViewId="0">
      <selection activeCell="A4" sqref="A4:E4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34" t="s">
        <v>14</v>
      </c>
      <c r="B1" s="34"/>
      <c r="C1" s="34"/>
      <c r="D1" s="34"/>
      <c r="E1" s="34"/>
    </row>
    <row r="2" spans="1:7" x14ac:dyDescent="0.35">
      <c r="A2" s="34" t="s">
        <v>31</v>
      </c>
      <c r="B2" s="34"/>
      <c r="C2" s="34"/>
      <c r="D2" s="34"/>
      <c r="E2" s="34"/>
      <c r="F2" s="33"/>
    </row>
    <row r="3" spans="1:7" x14ac:dyDescent="0.35">
      <c r="A3" s="1"/>
    </row>
    <row r="4" spans="1:7" ht="45.75" customHeight="1" x14ac:dyDescent="0.35">
      <c r="A4" s="39" t="s">
        <v>29</v>
      </c>
      <c r="B4" s="39"/>
      <c r="C4" s="39"/>
      <c r="D4" s="39"/>
      <c r="E4" s="39"/>
    </row>
    <row r="5" spans="1:7" ht="15.75" customHeight="1" x14ac:dyDescent="0.35">
      <c r="A5" s="35" t="s">
        <v>15</v>
      </c>
      <c r="B5" s="35"/>
      <c r="C5" s="35"/>
      <c r="D5" s="35"/>
      <c r="E5" s="35"/>
    </row>
    <row r="6" spans="1:7" x14ac:dyDescent="0.35">
      <c r="A6" s="4"/>
    </row>
    <row r="7" spans="1:7" x14ac:dyDescent="0.35">
      <c r="A7" s="12" t="s">
        <v>16</v>
      </c>
    </row>
    <row r="8" spans="1:7" x14ac:dyDescent="0.35">
      <c r="A8" s="1"/>
    </row>
    <row r="9" spans="1:7" x14ac:dyDescent="0.35">
      <c r="A9" s="36" t="s">
        <v>25</v>
      </c>
      <c r="B9" s="37" t="s">
        <v>17</v>
      </c>
      <c r="C9" s="38" t="s">
        <v>30</v>
      </c>
      <c r="D9" s="38"/>
      <c r="E9" s="38"/>
    </row>
    <row r="10" spans="1:7" ht="40.799999999999997" x14ac:dyDescent="0.35">
      <c r="A10" s="36"/>
      <c r="B10" s="37"/>
      <c r="C10" s="14" t="s">
        <v>18</v>
      </c>
      <c r="D10" s="14" t="s">
        <v>19</v>
      </c>
      <c r="E10" s="13" t="s">
        <v>13</v>
      </c>
    </row>
    <row r="11" spans="1:7" x14ac:dyDescent="0.35">
      <c r="A11" s="5" t="s">
        <v>20</v>
      </c>
      <c r="B11" s="6" t="s">
        <v>10</v>
      </c>
      <c r="C11" s="24">
        <v>38</v>
      </c>
      <c r="D11" s="24">
        <f>C11</f>
        <v>38</v>
      </c>
      <c r="E11" s="24">
        <v>39</v>
      </c>
    </row>
    <row r="12" spans="1:7" ht="27.6" x14ac:dyDescent="0.35">
      <c r="A12" s="9" t="s">
        <v>22</v>
      </c>
      <c r="B12" s="6" t="s">
        <v>2</v>
      </c>
      <c r="C12" s="15">
        <f>(C13-C32)/C11</f>
        <v>3378.0358926315789</v>
      </c>
      <c r="D12" s="15">
        <f t="shared" ref="D12:E12" si="0">(D13-D32)/D11</f>
        <v>3378.0358926315789</v>
      </c>
      <c r="E12" s="15">
        <f t="shared" si="0"/>
        <v>3291.4195876923077</v>
      </c>
    </row>
    <row r="13" spans="1:7" ht="27.6" x14ac:dyDescent="0.35">
      <c r="A13" s="5" t="s">
        <v>11</v>
      </c>
      <c r="B13" s="6" t="s">
        <v>2</v>
      </c>
      <c r="C13" s="23">
        <f>C15+C29+C30+C33+C31+C32</f>
        <v>130365.36392</v>
      </c>
      <c r="D13" s="23">
        <f t="shared" ref="D13:E13" si="1">D15+D29+D30+D33+D31+D32</f>
        <v>130365.36392</v>
      </c>
      <c r="E13" s="23">
        <f t="shared" si="1"/>
        <v>130365.36392</v>
      </c>
    </row>
    <row r="14" spans="1:7" x14ac:dyDescent="0.35">
      <c r="A14" s="7" t="s">
        <v>0</v>
      </c>
      <c r="B14" s="8"/>
      <c r="C14" s="15"/>
      <c r="D14" s="15"/>
      <c r="E14" s="15"/>
      <c r="G14" s="16"/>
    </row>
    <row r="15" spans="1:7" ht="27.6" x14ac:dyDescent="0.35">
      <c r="A15" s="29" t="s">
        <v>12</v>
      </c>
      <c r="B15" s="30" t="s">
        <v>2</v>
      </c>
      <c r="C15" s="32">
        <f>C17+C20+C23+C26</f>
        <v>104274.8</v>
      </c>
      <c r="D15" s="32">
        <f t="shared" ref="D15:E15" si="2">D17+D20+D23+D26</f>
        <v>104274.8</v>
      </c>
      <c r="E15" s="32">
        <f t="shared" si="2"/>
        <v>104274.8</v>
      </c>
    </row>
    <row r="16" spans="1:7" x14ac:dyDescent="0.35">
      <c r="A16" s="7" t="s">
        <v>1</v>
      </c>
      <c r="B16" s="8"/>
      <c r="C16" s="15"/>
      <c r="D16" s="15"/>
      <c r="E16" s="15"/>
    </row>
    <row r="17" spans="1:6" s="19" customFormat="1" ht="27.6" x14ac:dyDescent="0.35">
      <c r="A17" s="17" t="s">
        <v>26</v>
      </c>
      <c r="B17" s="27" t="s">
        <v>2</v>
      </c>
      <c r="C17" s="28">
        <v>12291.1</v>
      </c>
      <c r="D17" s="28">
        <v>12291.1</v>
      </c>
      <c r="E17" s="28">
        <v>12291.1</v>
      </c>
    </row>
    <row r="18" spans="1:6" s="19" customFormat="1" x14ac:dyDescent="0.35">
      <c r="A18" s="20" t="s">
        <v>4</v>
      </c>
      <c r="B18" s="21" t="s">
        <v>3</v>
      </c>
      <c r="C18" s="25">
        <v>3.5</v>
      </c>
      <c r="D18" s="25">
        <v>3.5</v>
      </c>
      <c r="E18" s="25">
        <v>3.5</v>
      </c>
      <c r="F18" s="31">
        <f>C18+C21+C24+C27</f>
        <v>37.25</v>
      </c>
    </row>
    <row r="19" spans="1:6" s="19" customFormat="1" ht="21.9" customHeight="1" x14ac:dyDescent="0.35">
      <c r="A19" s="20" t="s">
        <v>23</v>
      </c>
      <c r="B19" s="18" t="s">
        <v>24</v>
      </c>
      <c r="C19" s="15">
        <f>C17/12/C18*1000</f>
        <v>292645.23809523816</v>
      </c>
      <c r="D19" s="15">
        <f t="shared" ref="D19:E19" si="3">D17/12/D18*1000</f>
        <v>292645.23809523816</v>
      </c>
      <c r="E19" s="15">
        <f t="shared" si="3"/>
        <v>292645.23809523816</v>
      </c>
    </row>
    <row r="20" spans="1:6" s="19" customFormat="1" ht="27.6" x14ac:dyDescent="0.35">
      <c r="A20" s="17" t="s">
        <v>27</v>
      </c>
      <c r="B20" s="27" t="s">
        <v>2</v>
      </c>
      <c r="C20" s="28">
        <v>58529.4</v>
      </c>
      <c r="D20" s="28">
        <v>58529.4</v>
      </c>
      <c r="E20" s="28">
        <v>58529.4</v>
      </c>
    </row>
    <row r="21" spans="1:6" x14ac:dyDescent="0.35">
      <c r="A21" s="9" t="s">
        <v>4</v>
      </c>
      <c r="B21" s="10" t="s">
        <v>3</v>
      </c>
      <c r="C21" s="22">
        <v>12.75</v>
      </c>
      <c r="D21" s="22">
        <v>12.75</v>
      </c>
      <c r="E21" s="22">
        <v>12.75</v>
      </c>
    </row>
    <row r="22" spans="1:6" ht="21.9" customHeight="1" x14ac:dyDescent="0.35">
      <c r="A22" s="9" t="s">
        <v>23</v>
      </c>
      <c r="B22" s="6" t="s">
        <v>24</v>
      </c>
      <c r="C22" s="15">
        <f>C20/12/C21*1000</f>
        <v>382545.09803921566</v>
      </c>
      <c r="D22" s="15">
        <f t="shared" ref="D22:E22" si="4">D20/12/D21*1000</f>
        <v>382545.09803921566</v>
      </c>
      <c r="E22" s="15">
        <f t="shared" si="4"/>
        <v>382545.09803921566</v>
      </c>
    </row>
    <row r="23" spans="1:6" ht="38.4" x14ac:dyDescent="0.35">
      <c r="A23" s="11" t="s">
        <v>28</v>
      </c>
      <c r="B23" s="26" t="s">
        <v>2</v>
      </c>
      <c r="C23" s="28">
        <v>9936.6</v>
      </c>
      <c r="D23" s="28">
        <v>9936.6</v>
      </c>
      <c r="E23" s="28">
        <v>9936.6</v>
      </c>
    </row>
    <row r="24" spans="1:6" x14ac:dyDescent="0.35">
      <c r="A24" s="9" t="s">
        <v>4</v>
      </c>
      <c r="B24" s="10" t="s">
        <v>3</v>
      </c>
      <c r="C24" s="25">
        <v>4</v>
      </c>
      <c r="D24" s="25">
        <v>4</v>
      </c>
      <c r="E24" s="25">
        <v>4</v>
      </c>
    </row>
    <row r="25" spans="1:6" ht="21.9" customHeight="1" x14ac:dyDescent="0.35">
      <c r="A25" s="9" t="s">
        <v>23</v>
      </c>
      <c r="B25" s="6" t="s">
        <v>24</v>
      </c>
      <c r="C25" s="15">
        <f>C23/C24/12*1000</f>
        <v>207012.50000000003</v>
      </c>
      <c r="D25" s="15">
        <f t="shared" ref="D25:E25" si="5">D23/D24/12*1000</f>
        <v>207012.50000000003</v>
      </c>
      <c r="E25" s="15">
        <f t="shared" si="5"/>
        <v>207012.50000000003</v>
      </c>
    </row>
    <row r="26" spans="1:6" ht="27.6" x14ac:dyDescent="0.35">
      <c r="A26" s="5" t="s">
        <v>21</v>
      </c>
      <c r="B26" s="26" t="s">
        <v>2</v>
      </c>
      <c r="C26" s="28">
        <v>23517.7</v>
      </c>
      <c r="D26" s="28">
        <v>23517.7</v>
      </c>
      <c r="E26" s="28">
        <v>23517.7</v>
      </c>
    </row>
    <row r="27" spans="1:6" x14ac:dyDescent="0.35">
      <c r="A27" s="9" t="s">
        <v>4</v>
      </c>
      <c r="B27" s="10" t="s">
        <v>3</v>
      </c>
      <c r="C27" s="22">
        <v>17</v>
      </c>
      <c r="D27" s="22">
        <v>17</v>
      </c>
      <c r="E27" s="22">
        <v>17</v>
      </c>
    </row>
    <row r="28" spans="1:6" ht="21.9" customHeight="1" x14ac:dyDescent="0.35">
      <c r="A28" s="9" t="s">
        <v>23</v>
      </c>
      <c r="B28" s="6" t="s">
        <v>24</v>
      </c>
      <c r="C28" s="15">
        <f>C26/12/C27*1000</f>
        <v>115282.84313725489</v>
      </c>
      <c r="D28" s="15">
        <f t="shared" ref="D28:E28" si="6">D26/12/D27*1000</f>
        <v>115282.84313725489</v>
      </c>
      <c r="E28" s="15">
        <f t="shared" si="6"/>
        <v>115282.84313725489</v>
      </c>
    </row>
    <row r="29" spans="1:6" ht="27.6" x14ac:dyDescent="0.35">
      <c r="A29" s="5" t="s">
        <v>5</v>
      </c>
      <c r="B29" s="6" t="s">
        <v>2</v>
      </c>
      <c r="C29" s="23">
        <f>C15*10.54%</f>
        <v>10990.563920000001</v>
      </c>
      <c r="D29" s="23">
        <f t="shared" ref="D29:E29" si="7">D15*10.54%</f>
        <v>10990.563920000001</v>
      </c>
      <c r="E29" s="23">
        <f t="shared" si="7"/>
        <v>10990.563920000001</v>
      </c>
    </row>
    <row r="30" spans="1:6" ht="36.6" x14ac:dyDescent="0.35">
      <c r="A30" s="11" t="s">
        <v>6</v>
      </c>
      <c r="B30" s="6" t="s">
        <v>2</v>
      </c>
      <c r="C30" s="28">
        <v>3479</v>
      </c>
      <c r="D30" s="28">
        <v>3479</v>
      </c>
      <c r="E30" s="28">
        <v>3479</v>
      </c>
    </row>
    <row r="31" spans="1:6" ht="27.6" x14ac:dyDescent="0.35">
      <c r="A31" s="11" t="s">
        <v>7</v>
      </c>
      <c r="B31" s="6" t="s">
        <v>2</v>
      </c>
      <c r="C31" s="15">
        <v>2500</v>
      </c>
      <c r="D31" s="15">
        <v>2500</v>
      </c>
      <c r="E31" s="15">
        <v>2500</v>
      </c>
    </row>
    <row r="32" spans="1:6" ht="36.6" x14ac:dyDescent="0.35">
      <c r="A32" s="11" t="s">
        <v>8</v>
      </c>
      <c r="B32" s="6" t="s">
        <v>2</v>
      </c>
      <c r="C32" s="28">
        <v>2000</v>
      </c>
      <c r="D32" s="28">
        <v>2000</v>
      </c>
      <c r="E32" s="28">
        <v>2000</v>
      </c>
    </row>
    <row r="33" spans="1:5" ht="38.25" customHeight="1" x14ac:dyDescent="0.35">
      <c r="A33" s="11" t="s">
        <v>9</v>
      </c>
      <c r="B33" s="6" t="s">
        <v>2</v>
      </c>
      <c r="C33" s="28">
        <v>7121</v>
      </c>
      <c r="D33" s="28">
        <v>7121</v>
      </c>
      <c r="E33" s="28">
        <v>7121</v>
      </c>
    </row>
    <row r="34" spans="1:5" x14ac:dyDescent="0.35">
      <c r="C34" s="16">
        <f>C33+C32+C31+C30+C29+C15</f>
        <v>130365.36392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Заураловская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2024-01-08T07:02:35Z</dcterms:modified>
</cp:coreProperties>
</file>